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2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1">'розділ 1'!$A$1:$I$14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7'!$A$1:$K$44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<sst xmlns="http://schemas.openxmlformats.org/spreadsheetml/2006/main" count="472" uniqueCount="407">
  <si>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</si>
  <si>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</si>
  <si>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</si>
  <si>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</si>
  <si>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</si>
  <si>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</si>
  <si>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</si>
  <si>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</si>
  <si>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</si>
  <si>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</si>
  <si>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</si>
  <si>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</si>
  <si>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</si>
  <si>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</si>
  <si>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</si>
  <si>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</si>
  <si>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</si>
  <si>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</si>
  <si>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</si>
  <si>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</si>
  <si>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</si>
  <si>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</si>
  <si>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</si>
  <si>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</si>
  <si>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</si>
  <si>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</si>
  <si>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</si>
  <si>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</si>
  <si>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</si>
  <si>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</si>
  <si>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</si>
  <si>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</si>
  <si>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</si>
  <si>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</si>
  <si>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</si>
  <si>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</si>
  <si>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</si>
  <si>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</si>
  <si>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</si>
  <si>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</si>
  <si>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</si>
  <si>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</si>
  <si>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</si>
  <si>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</si>
  <si>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</si>
  <si>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</si>
  <si>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</si>
  <si>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</si>
  <si>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</si>
  <si>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</si>
  <si>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</si>
  <si>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</si>
  <si>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</si>
  <si>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</si>
  <si>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</si>
  <si>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</si>
  <si>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</si>
  <si>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</si>
  <si>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</si>
  <si>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</si>
  <si>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</si>
  <si>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</si>
  <si>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</si>
  <si>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</si>
  <si>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</si>
  <si>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</si>
  <si>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</si>
  <si>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</si>
  <si>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</si>
  <si>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</si>
  <si>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</si>
  <si>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</si>
  <si>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</si>
  <si>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</si>
  <si>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</si>
  <si>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</si>
  <si>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</si>
  <si>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</si>
  <si>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</si>
  <si>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</si>
  <si>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</si>
  <si>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</si>
  <si>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</si>
  <si>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</si>
  <si>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</si>
  <si>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</si>
  <si>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</si>
  <si>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</si>
  <si>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</si>
  <si>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</si>
  <si>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</si>
  <si>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</si>
  <si>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</si>
  <si>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</si>
  <si>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</si>
  <si>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</si>
  <si>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</si>
  <si>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</si>
  <si>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</si>
  <si>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</si>
  <si>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</si>
  <si>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</si>
  <si>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</si>
  <si>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</si>
  <si>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</si>
  <si>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</si>
  <si>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</si>
  <si>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</si>
  <si>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</si>
  <si>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</si>
  <si>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</si>
  <si>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</si>
  <si>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</si>
  <si>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</si>
  <si>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</si>
  <si>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</si>
  <si>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</si>
  <si>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</si>
  <si>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</si>
  <si>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</si>
  <si>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</si>
  <si>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</si>
  <si>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</si>
  <si>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</si>
  <si>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</si>
  <si>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</si>
  <si>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</si>
  <si>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</si>
  <si>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</si>
  <si>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</si>
  <si>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</si>
  <si>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</si>
  <si>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</si>
  <si>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</si>
  <si>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</si>
  <si>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</si>
  <si>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</si>
  <si>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</si>
  <si>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</si>
  <si>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</si>
  <si>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</si>
  <si>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</si>
  <si>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</si>
  <si>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</si>
  <si>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</si>
  <si>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</si>
  <si>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</si>
  <si>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</si>
  <si>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</si>
  <si>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</si>
  <si>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</si>
  <si>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</si>
  <si>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</si>
  <si>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</si>
  <si>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</si>
  <si>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</si>
  <si>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</si>
  <si>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</si>
  <si>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</si>
  <si>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</si>
  <si>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</si>
  <si>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</si>
  <si>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</si>
  <si>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</si>
  <si>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</si>
  <si>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</si>
  <si>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</si>
  <si>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</si>
  <si>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</si>
  <si>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</si>
  <si>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</si>
  <si>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</si>
  <si>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</si>
  <si>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</si>
  <si>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</si>
  <si>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</si>
  <si>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</si>
  <si>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</si>
  <si>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</si>
  <si>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</si>
  <si>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</si>
  <si>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</si>
  <si>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</si>
  <si>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</si>
  <si>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</si>
  <si>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</si>
  <si>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</si>
  <si>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</si>
  <si>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</si>
  <si>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</si>
  <si>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</si>
  <si>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</si>
  <si>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</si>
  <si>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</si>
  <si>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</si>
  <si>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</si>
  <si>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</si>
  <si>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</si>
  <si>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</si>
  <si>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</si>
  <si>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</si>
  <si>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</si>
  <si>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</si>
  <si>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</si>
  <si>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</si>
  <si>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</si>
  <si>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</si>
  <si>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</si>
  <si>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</si>
  <si>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</si>
  <si>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</si>
  <si>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</si>
  <si>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</si>
  <si>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</si>
  <si>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</si>
  <si>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</si>
  <si>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</si>
  <si>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</si>
  <si>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</si>
  <si>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</si>
  <si>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</si>
  <si>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</si>
  <si>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</si>
  <si>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</si>
  <si>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</si>
  <si>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</si>
  <si>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</si>
  <si>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</si>
  <si>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</si>
  <si>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</si>
  <si>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</si>
  <si>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</si>
  <si>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</si>
  <si>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</si>
  <si>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</si>
  <si>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</si>
  <si>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</si>
  <si>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</si>
  <si>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</si>
  <si>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</si>
  <si>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</si>
  <si>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</si>
  <si>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</si>
  <si>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</si>
  <si>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</si>
  <si>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</si>
  <si>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</si>
  <si>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</si>
  <si>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</si>
  <si>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</si>
  <si>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</si>
  <si>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</si>
  <si>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</si>
  <si>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</si>
  <si>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</si>
  <si>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</si>
  <si>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</si>
  <si>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</si>
  <si>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</si>
  <si>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</si>
  <si>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</si>
  <si>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</si>
  <si>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</si>
  <si>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</si>
  <si>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</si>
  <si>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</si>
  <si>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</si>
  <si>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</si>
  <si>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</si>
  <si>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</si>
  <si>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</si>
  <si>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</si>
  <si>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</si>
  <si>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</si>
  <si>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</si>
  <si>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</si>
  <si>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</si>
  <si>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</si>
  <si>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</si>
  <si>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</si>
  <si>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</si>
  <si>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</si>
  <si>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</si>
  <si>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</si>
  <si>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</si>
  <si>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</si>
  <si>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</si>
  <si>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</si>
  <si>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</si>
  <si>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</si>
  <si>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</si>
  <si>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</si>
  <si>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</si>
  <si>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</si>
  <si>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</si>
  <si>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</si>
  <si>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</si>
  <si>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</si>
  <si>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</si>
  <si>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</si>
  <si>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</si>
  <si>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</si>
  <si>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</si>
  <si>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</si>
  <si>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</si>
  <si>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</si>
  <si>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</si>
  <si>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</si>
  <si>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</si>
  <si>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</si>
  <si>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</si>
  <si>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</si>
  <si>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</si>
  <si>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</si>
  <si>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</si>
  <si>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</si>
  <si>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</si>
  <si>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</si>
  <si>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</si>
  <si>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</si>
  <si>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</si>
  <si>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</si>
  <si>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</si>
  <si>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</si>
  <si>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</si>
  <si>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</si>
  <si>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</si>
  <si>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</si>
  <si>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</si>
  <si>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</si>
  <si>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</si>
  <si>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</si>
  <si>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</si>
  <si>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</si>
  <si>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</si>
  <si>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</si>
  <si>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</si>
  <si>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</si>
  <si>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</si>
  <si>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</si>
  <si>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</si>
  <si>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</si>
  <si>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</si>
  <si>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</si>
  <si>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</si>
  <si>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</si>
  <si>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</si>
  <si>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</si>
  <si>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</si>
  <si>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</si>
  <si>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</si>
  <si>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</si>
  <si>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</si>
  <si>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</si>
  <si>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</si>
  <si>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</si>
  <si>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</si>
  <si>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</si>
  <si>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</si>
  <si>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</si>
  <si>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</si>
  <si>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</si>
  <si>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</si>
  <si>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</si>
  <si>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</si>
  <si>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</si>
  <si>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</si>
  <si>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</si>
  <si>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</si>
  <si>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</si>
  <si>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</si>
  <si>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</si>
  <si>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</si>
  <si>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</si>
  <si>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</si>
  <si>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</si>
  <si>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</si>
  <si>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</si>
  <si>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</si>
  <si>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</si>
  <si>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</si>
  <si>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</si>
  <si>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</si>
  <si>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</si>
  <si>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</si>
  <si>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</si>
  <si>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</si>
  <si>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</si>
  <si>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</si>
  <si>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</si>
  <si>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</si>
  <si>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</si>
  <si>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</si>
  <si>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</si>
  <si>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</si>
  <si>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</si>
  <si>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</si>
  <si>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</si>
  <si>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</si>
  <si>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Вінницький районний суд Вінницької області</t>
  </si>
  <si>
    <t>21009. Вінницька область</t>
  </si>
  <si>
    <t>м. Вінниця</t>
  </si>
  <si>
    <t>вул. Вінніченка. 29</t>
  </si>
  <si>
    <t>inbox@vnr.vn.court.gov.ua</t>
  </si>
  <si>
    <t>14 січня 2016 року</t>
  </si>
  <si>
    <t>І.Г. Гриценко</t>
  </si>
  <si>
    <t>В.В. Панкеєва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</si>
</sst>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view="pageBreakPreview" zoomScale="60"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05"/>
      <c r="C13" s="205"/>
      <c r="D13" s="206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05"/>
      <c r="C17" s="205"/>
      <c r="D17" s="206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05"/>
      <c r="C19" s="205"/>
      <c r="D19" s="206"/>
      <c r="E19" s="251"/>
      <c r="F19" s="252"/>
      <c r="G19" s="253"/>
      <c r="H19" s="144"/>
      <c r="I19" s="209" t="s">
        <v>214</v>
      </c>
      <c r="J19" s="210"/>
      <c r="K19" s="210"/>
      <c r="L19" s="210"/>
    </row>
    <row r="20" spans="1:12" ht="81" customHeight="1">
      <c r="A20" s="207" t="s">
        <v>215</v>
      </c>
      <c r="B20" s="207"/>
      <c r="C20" s="207"/>
      <c r="D20" s="207"/>
      <c r="E20" s="208" t="s">
        <v>216</v>
      </c>
      <c r="F20" s="208"/>
      <c r="G20" s="208"/>
      <c r="H20" s="144"/>
      <c r="I20" s="209" t="s">
        <v>217</v>
      </c>
      <c r="J20" s="210"/>
      <c r="K20" s="210"/>
      <c r="L20" s="210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152"/>
    </row>
    <row r="25" spans="1:13" ht="12.7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152"/>
    </row>
    <row r="26" spans="1:13" ht="21" customHeight="1">
      <c r="A26" s="220" t="s">
        <v>384</v>
      </c>
      <c r="B26" s="221"/>
      <c r="C26" s="222" t="s">
        <v>399</v>
      </c>
      <c r="D26" s="222"/>
      <c r="E26" s="222"/>
      <c r="F26" s="222"/>
      <c r="G26" s="222"/>
      <c r="H26" s="222"/>
      <c r="I26" s="222"/>
      <c r="J26" s="222"/>
      <c r="K26" s="222"/>
      <c r="L26" s="223"/>
      <c r="M26" s="152"/>
    </row>
    <row r="27" spans="1:13" ht="15" customHeight="1">
      <c r="A27" s="224" t="s">
        <v>219</v>
      </c>
      <c r="B27" s="225"/>
      <c r="C27" s="225"/>
      <c r="D27" s="205" t="s">
        <v>400</v>
      </c>
      <c r="E27" s="205"/>
      <c r="F27" s="205"/>
      <c r="G27" s="205"/>
      <c r="H27" s="205"/>
      <c r="I27" s="205"/>
      <c r="J27" s="205"/>
      <c r="K27" s="205"/>
      <c r="L27" s="206"/>
      <c r="M27" s="152"/>
    </row>
    <row r="28" spans="1:13" ht="21" customHeight="1">
      <c r="A28" s="224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 t="s">
        <v>401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11" t="s">
        <v>402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&amp;LA5F4C8E0&amp;C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view="pageBreakPreview" zoomScale="60"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87" t="s">
        <v>194</v>
      </c>
      <c r="C1" s="287"/>
      <c r="D1" s="287"/>
      <c r="E1" s="287"/>
      <c r="F1" s="287"/>
      <c r="G1" s="287"/>
      <c r="H1" s="287"/>
      <c r="I1" s="287"/>
    </row>
    <row r="2" spans="1:9" ht="38.25" customHeight="1">
      <c r="A2" s="270" t="s">
        <v>49</v>
      </c>
      <c r="B2" s="273" t="s">
        <v>337</v>
      </c>
      <c r="C2" s="71" t="s">
        <v>21</v>
      </c>
      <c r="D2" s="71"/>
      <c r="E2" s="284" t="s">
        <v>356</v>
      </c>
      <c r="F2" s="276" t="s">
        <v>46</v>
      </c>
      <c r="G2" s="277"/>
      <c r="H2" s="278"/>
      <c r="I2" s="279" t="s">
        <v>258</v>
      </c>
    </row>
    <row r="3" spans="1:9" ht="21.75" customHeight="1">
      <c r="A3" s="271"/>
      <c r="B3" s="274"/>
      <c r="C3" s="279" t="s">
        <v>246</v>
      </c>
      <c r="D3" s="279" t="s">
        <v>22</v>
      </c>
      <c r="E3" s="285"/>
      <c r="F3" s="279" t="s">
        <v>246</v>
      </c>
      <c r="G3" s="72" t="s">
        <v>23</v>
      </c>
      <c r="H3" s="73"/>
      <c r="I3" s="280"/>
    </row>
    <row r="4" spans="1:9" ht="17.25" customHeight="1">
      <c r="A4" s="271"/>
      <c r="B4" s="274"/>
      <c r="C4" s="280"/>
      <c r="D4" s="280"/>
      <c r="E4" s="285"/>
      <c r="F4" s="280"/>
      <c r="G4" s="279" t="s">
        <v>50</v>
      </c>
      <c r="H4" s="282" t="s">
        <v>24</v>
      </c>
      <c r="I4" s="280"/>
    </row>
    <row r="5" spans="1:9" ht="45.75" customHeight="1">
      <c r="A5" s="272"/>
      <c r="B5" s="275"/>
      <c r="C5" s="281"/>
      <c r="D5" s="281"/>
      <c r="E5" s="286"/>
      <c r="F5" s="281"/>
      <c r="G5" s="281"/>
      <c r="H5" s="283"/>
      <c r="I5" s="281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6</v>
      </c>
      <c r="D7" s="193">
        <f>'розділ 2'!E66</f>
        <v>1</v>
      </c>
      <c r="E7" s="191"/>
      <c r="F7" s="193">
        <f>'розділ 2'!H66</f>
        <v>4</v>
      </c>
      <c r="G7" s="193">
        <f>'розділ 2'!I66</f>
        <v>2</v>
      </c>
      <c r="H7" s="191"/>
      <c r="I7" s="193">
        <f>'розділ 2'!O66</f>
        <v>2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6</v>
      </c>
      <c r="D14" s="192">
        <f aca="true" t="shared" si="0" ref="D14:I14">D7+D8+D9+D10+D11+D12+D13</f>
        <v>1</v>
      </c>
      <c r="E14" s="192">
        <f t="shared" si="0"/>
        <v>0</v>
      </c>
      <c r="F14" s="192">
        <f t="shared" si="0"/>
        <v>4</v>
      </c>
      <c r="G14" s="192">
        <f t="shared" si="0"/>
        <v>2</v>
      </c>
      <c r="H14" s="192">
        <f t="shared" si="0"/>
        <v>0</v>
      </c>
      <c r="I14" s="192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&amp;LA5F4C8E0&amp;CФорма № 1, Підрозділ: Вінницький районний суд Вінницької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view="pageBreakPreview" zoomScaleNormal="80" zoomScaleSheetLayoutView="100" workbookViewId="0" topLeftCell="H58">
      <selection activeCell="O32" sqref="O3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</v>
      </c>
      <c r="E10" s="126"/>
      <c r="F10" s="126">
        <v>1</v>
      </c>
      <c r="G10" s="126"/>
      <c r="H10" s="126">
        <v>1</v>
      </c>
      <c r="I10" s="126">
        <v>1</v>
      </c>
      <c r="J10" s="126"/>
      <c r="K10" s="126"/>
      <c r="L10" s="126"/>
      <c r="M10" s="126"/>
      <c r="N10" s="126"/>
      <c r="O10" s="126"/>
      <c r="P10" s="126"/>
      <c r="Q10" s="126"/>
      <c r="R10" s="126">
        <v>1</v>
      </c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>
        <v>1</v>
      </c>
      <c r="E12" s="126"/>
      <c r="F12" s="126">
        <v>1</v>
      </c>
      <c r="G12" s="126"/>
      <c r="H12" s="126">
        <v>1</v>
      </c>
      <c r="I12" s="126">
        <v>1</v>
      </c>
      <c r="J12" s="126"/>
      <c r="K12" s="126"/>
      <c r="L12" s="126"/>
      <c r="M12" s="126"/>
      <c r="N12" s="126"/>
      <c r="O12" s="126"/>
      <c r="P12" s="126"/>
      <c r="Q12" s="126"/>
      <c r="R12" s="126">
        <v>1</v>
      </c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>
        <v>1</v>
      </c>
      <c r="E20" s="126"/>
      <c r="F20" s="126">
        <v>1</v>
      </c>
      <c r="G20" s="126"/>
      <c r="H20" s="126">
        <v>1</v>
      </c>
      <c r="I20" s="126"/>
      <c r="J20" s="126">
        <v>1</v>
      </c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>
        <v>1</v>
      </c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</v>
      </c>
      <c r="E25" s="126"/>
      <c r="F25" s="126">
        <v>1</v>
      </c>
      <c r="G25" s="126"/>
      <c r="H25" s="126"/>
      <c r="I25" s="126"/>
      <c r="J25" s="126"/>
      <c r="K25" s="126"/>
      <c r="L25" s="126"/>
      <c r="M25" s="126"/>
      <c r="N25" s="126"/>
      <c r="O25" s="126">
        <v>1</v>
      </c>
      <c r="P25" s="126">
        <v>1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</v>
      </c>
      <c r="E26" s="126"/>
      <c r="F26" s="126">
        <v>1</v>
      </c>
      <c r="G26" s="126"/>
      <c r="H26" s="126"/>
      <c r="I26" s="126"/>
      <c r="J26" s="126"/>
      <c r="K26" s="126"/>
      <c r="L26" s="126"/>
      <c r="M26" s="126"/>
      <c r="N26" s="126"/>
      <c r="O26" s="126">
        <v>1</v>
      </c>
      <c r="P26" s="126">
        <v>1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1</v>
      </c>
      <c r="E44" s="126"/>
      <c r="F44" s="126">
        <v>1</v>
      </c>
      <c r="G44" s="126"/>
      <c r="H44" s="126"/>
      <c r="I44" s="126"/>
      <c r="J44" s="126"/>
      <c r="K44" s="126"/>
      <c r="L44" s="126"/>
      <c r="M44" s="126"/>
      <c r="N44" s="126"/>
      <c r="O44" s="126">
        <v>1</v>
      </c>
      <c r="P44" s="126">
        <v>1</v>
      </c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1</v>
      </c>
      <c r="E45" s="126"/>
      <c r="F45" s="126">
        <v>1</v>
      </c>
      <c r="G45" s="126"/>
      <c r="H45" s="126"/>
      <c r="I45" s="126"/>
      <c r="J45" s="126"/>
      <c r="K45" s="126"/>
      <c r="L45" s="126"/>
      <c r="M45" s="126"/>
      <c r="N45" s="126"/>
      <c r="O45" s="126">
        <v>1</v>
      </c>
      <c r="P45" s="126">
        <v>1</v>
      </c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>
        <v>1</v>
      </c>
      <c r="F46" s="126">
        <v>1</v>
      </c>
      <c r="G46" s="126"/>
      <c r="H46" s="126">
        <v>1</v>
      </c>
      <c r="I46" s="126"/>
      <c r="J46" s="126"/>
      <c r="K46" s="126"/>
      <c r="L46" s="126"/>
      <c r="M46" s="126"/>
      <c r="N46" s="126">
        <v>1</v>
      </c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>
        <v>1</v>
      </c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>
        <v>1</v>
      </c>
      <c r="F47" s="126">
        <v>1</v>
      </c>
      <c r="G47" s="126"/>
      <c r="H47" s="126">
        <v>1</v>
      </c>
      <c r="I47" s="126"/>
      <c r="J47" s="126"/>
      <c r="K47" s="126"/>
      <c r="L47" s="126"/>
      <c r="M47" s="126"/>
      <c r="N47" s="126">
        <v>1</v>
      </c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>
        <v>1</v>
      </c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>
        <v>1</v>
      </c>
      <c r="F49" s="126">
        <v>1</v>
      </c>
      <c r="G49" s="126"/>
      <c r="H49" s="126">
        <v>1</v>
      </c>
      <c r="I49" s="126"/>
      <c r="J49" s="126"/>
      <c r="K49" s="126"/>
      <c r="L49" s="126"/>
      <c r="M49" s="126"/>
      <c r="N49" s="126">
        <v>1</v>
      </c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>
        <v>1</v>
      </c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1</v>
      </c>
      <c r="E56" s="126"/>
      <c r="F56" s="126">
        <v>1</v>
      </c>
      <c r="G56" s="126"/>
      <c r="H56" s="126">
        <v>1</v>
      </c>
      <c r="I56" s="126">
        <v>1</v>
      </c>
      <c r="J56" s="126"/>
      <c r="K56" s="126"/>
      <c r="L56" s="126"/>
      <c r="M56" s="126"/>
      <c r="N56" s="126"/>
      <c r="O56" s="126"/>
      <c r="P56" s="126"/>
      <c r="Q56" s="126"/>
      <c r="R56" s="126">
        <v>1</v>
      </c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>
        <v>1</v>
      </c>
      <c r="E58" s="126"/>
      <c r="F58" s="126">
        <v>1</v>
      </c>
      <c r="G58" s="126"/>
      <c r="H58" s="126">
        <v>1</v>
      </c>
      <c r="I58" s="126">
        <v>1</v>
      </c>
      <c r="J58" s="126"/>
      <c r="K58" s="126"/>
      <c r="L58" s="126"/>
      <c r="M58" s="126"/>
      <c r="N58" s="126"/>
      <c r="O58" s="126"/>
      <c r="P58" s="126"/>
      <c r="Q58" s="126"/>
      <c r="R58" s="126">
        <v>1</v>
      </c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5</v>
      </c>
      <c r="E66" s="174">
        <f aca="true" t="shared" si="0" ref="E66:Y66">E9+E10+E15+E18+E20+E25+E32+E35+E36+E40+E41+E44+E46+E51+E53+E55+E56+E62+E63+E64+E65</f>
        <v>1</v>
      </c>
      <c r="F66" s="174">
        <f t="shared" si="0"/>
        <v>6</v>
      </c>
      <c r="G66" s="174">
        <f t="shared" si="0"/>
        <v>0</v>
      </c>
      <c r="H66" s="174">
        <f t="shared" si="0"/>
        <v>4</v>
      </c>
      <c r="I66" s="174">
        <f t="shared" si="0"/>
        <v>2</v>
      </c>
      <c r="J66" s="174">
        <f t="shared" si="0"/>
        <v>1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1</v>
      </c>
      <c r="O66" s="174">
        <f t="shared" si="0"/>
        <v>2</v>
      </c>
      <c r="P66" s="174">
        <f t="shared" si="0"/>
        <v>2</v>
      </c>
      <c r="Q66" s="174">
        <f t="shared" si="0"/>
        <v>0</v>
      </c>
      <c r="R66" s="174">
        <f t="shared" si="0"/>
        <v>2</v>
      </c>
      <c r="S66" s="174">
        <f t="shared" si="0"/>
        <v>0</v>
      </c>
      <c r="T66" s="174">
        <f t="shared" si="0"/>
        <v>0</v>
      </c>
      <c r="U66" s="174">
        <f t="shared" si="0"/>
        <v>1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1</v>
      </c>
    </row>
    <row r="67" spans="1:25" s="67" customFormat="1" ht="22.5" customHeight="1">
      <c r="A67" s="164">
        <v>59</v>
      </c>
      <c r="B67" s="166" t="s">
        <v>130</v>
      </c>
      <c r="C67" s="169"/>
      <c r="D67" s="126">
        <v>1</v>
      </c>
      <c r="E67" s="126"/>
      <c r="F67" s="126">
        <v>1</v>
      </c>
      <c r="G67" s="126"/>
      <c r="H67" s="126"/>
      <c r="I67" s="126"/>
      <c r="J67" s="126"/>
      <c r="K67" s="126"/>
      <c r="L67" s="126"/>
      <c r="M67" s="126"/>
      <c r="N67" s="126"/>
      <c r="O67" s="126">
        <v>1</v>
      </c>
      <c r="P67" s="120">
        <v>1</v>
      </c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1</v>
      </c>
      <c r="E70" s="120"/>
      <c r="F70" s="120">
        <v>1</v>
      </c>
      <c r="G70" s="120"/>
      <c r="H70" s="120"/>
      <c r="I70" s="120"/>
      <c r="J70" s="120"/>
      <c r="K70" s="120"/>
      <c r="L70" s="120"/>
      <c r="M70" s="120"/>
      <c r="N70" s="120"/>
      <c r="O70" s="120">
        <v>1</v>
      </c>
      <c r="P70" s="134">
        <v>1</v>
      </c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&amp;LA5F4C8E0&amp;CФорма № 1, Підрозділ: Вінницький районний суд Вінницької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view="pageBreakPreview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>
        <v>2</v>
      </c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>
        <v>2</v>
      </c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/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>
        <v>1</v>
      </c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&amp;LA5F4C8E0&amp;CФорма № 1, Підрозділ: Вінницький районний суд Вінницької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view="pageBreakPreview" zoomScale="60" zoomScaleNormal="70" workbookViewId="0" topLeftCell="A7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2</v>
      </c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>
        <v>1</v>
      </c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>
        <v>1</v>
      </c>
      <c r="H21" s="119"/>
      <c r="I21" s="119"/>
      <c r="J21" s="119">
        <v>1</v>
      </c>
      <c r="K21" s="119"/>
      <c r="L21" s="119">
        <v>1</v>
      </c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1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1</v>
      </c>
      <c r="K31" s="132">
        <f t="shared" si="0"/>
        <v>0</v>
      </c>
      <c r="L31" s="132">
        <f t="shared" si="0"/>
        <v>1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&amp;LA5F4C8E0&amp;CФорма № 1, Підрозділ: Вінницький районний суд Вінницької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view="pageBreakPreview" zoomScale="6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&amp;LA5F4C8E0&amp;CФорма № 1, Підрозділ: Вінницький районний суд Вінницької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view="pageBreakPreview" zoomScale="60"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4" t="s">
        <v>201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22" ht="26.25" customHeight="1">
      <c r="A2" s="392" t="s">
        <v>335</v>
      </c>
      <c r="B2" s="399" t="s">
        <v>271</v>
      </c>
      <c r="C2" s="400"/>
      <c r="D2" s="392" t="s">
        <v>170</v>
      </c>
      <c r="E2" s="392" t="s">
        <v>143</v>
      </c>
      <c r="F2" s="392" t="s">
        <v>18</v>
      </c>
      <c r="G2" s="405" t="s">
        <v>243</v>
      </c>
      <c r="H2" s="422" t="s">
        <v>346</v>
      </c>
      <c r="I2" s="423"/>
      <c r="J2" s="423"/>
      <c r="K2" s="423"/>
      <c r="L2" s="392" t="s">
        <v>347</v>
      </c>
      <c r="M2" s="394" t="s">
        <v>144</v>
      </c>
      <c r="N2" s="395"/>
      <c r="O2" s="395"/>
      <c r="P2" s="395"/>
      <c r="Q2" s="396"/>
      <c r="R2" s="105"/>
      <c r="S2" s="105"/>
      <c r="T2" s="105"/>
      <c r="U2" s="105"/>
      <c r="V2" s="105"/>
    </row>
    <row r="3" spans="1:17" ht="27" customHeight="1">
      <c r="A3" s="393"/>
      <c r="B3" s="401"/>
      <c r="C3" s="402"/>
      <c r="D3" s="426"/>
      <c r="E3" s="426"/>
      <c r="F3" s="426"/>
      <c r="G3" s="406"/>
      <c r="H3" s="392" t="s">
        <v>246</v>
      </c>
      <c r="I3" s="417" t="s">
        <v>247</v>
      </c>
      <c r="J3" s="418"/>
      <c r="K3" s="418"/>
      <c r="L3" s="393"/>
      <c r="M3" s="408" t="s">
        <v>348</v>
      </c>
      <c r="N3" s="408" t="s">
        <v>19</v>
      </c>
      <c r="O3" s="408" t="s">
        <v>349</v>
      </c>
      <c r="P3" s="408" t="s">
        <v>357</v>
      </c>
      <c r="Q3" s="408" t="s">
        <v>350</v>
      </c>
    </row>
    <row r="4" spans="1:17" ht="35.25" customHeight="1">
      <c r="A4" s="393"/>
      <c r="B4" s="401"/>
      <c r="C4" s="402"/>
      <c r="D4" s="426"/>
      <c r="E4" s="426"/>
      <c r="F4" s="426"/>
      <c r="G4" s="406"/>
      <c r="H4" s="393"/>
      <c r="I4" s="397" t="s">
        <v>351</v>
      </c>
      <c r="J4" s="415" t="s">
        <v>172</v>
      </c>
      <c r="K4" s="397" t="s">
        <v>352</v>
      </c>
      <c r="L4" s="393"/>
      <c r="M4" s="409"/>
      <c r="N4" s="409"/>
      <c r="O4" s="409"/>
      <c r="P4" s="409"/>
      <c r="Q4" s="408"/>
    </row>
    <row r="5" spans="1:17" ht="93.75" customHeight="1">
      <c r="A5" s="421"/>
      <c r="B5" s="403"/>
      <c r="C5" s="404"/>
      <c r="D5" s="398"/>
      <c r="E5" s="398"/>
      <c r="F5" s="398"/>
      <c r="G5" s="407"/>
      <c r="H5" s="393"/>
      <c r="I5" s="407"/>
      <c r="J5" s="407"/>
      <c r="K5" s="398"/>
      <c r="L5" s="421"/>
      <c r="M5" s="409"/>
      <c r="N5" s="409"/>
      <c r="O5" s="409"/>
      <c r="P5" s="409"/>
      <c r="Q5" s="408"/>
    </row>
    <row r="6" spans="1:22" s="25" customFormat="1" ht="11.25" customHeight="1">
      <c r="A6" s="24" t="s">
        <v>249</v>
      </c>
      <c r="B6" s="419" t="s">
        <v>250</v>
      </c>
      <c r="C6" s="42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89" t="s">
        <v>114</v>
      </c>
      <c r="C7" s="390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1" t="s">
        <v>167</v>
      </c>
      <c r="C8" s="411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1" t="s">
        <v>168</v>
      </c>
      <c r="C9" s="39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2" t="s">
        <v>116</v>
      </c>
      <c r="C10" s="413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1" t="s">
        <v>118</v>
      </c>
      <c r="C11" s="39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1" t="s">
        <v>117</v>
      </c>
      <c r="C12" s="411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6" t="s">
        <v>324</v>
      </c>
      <c r="C13" s="41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14" t="s">
        <v>142</v>
      </c>
      <c r="C14" s="414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88" t="s">
        <v>171</v>
      </c>
      <c r="C15" s="38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0" t="s">
        <v>202</v>
      </c>
      <c r="B17" s="410"/>
      <c r="C17" s="410"/>
      <c r="D17" s="410"/>
      <c r="E17" s="410"/>
      <c r="F17" s="410"/>
      <c r="G17" s="41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I3:K3"/>
    <mergeCell ref="O3:O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M3:M5"/>
    <mergeCell ref="B14:C14"/>
    <mergeCell ref="I4:I5"/>
    <mergeCell ref="J4:J5"/>
    <mergeCell ref="B15:C15"/>
    <mergeCell ref="B7:C7"/>
    <mergeCell ref="B9:C9"/>
    <mergeCell ref="H3:H5"/>
    <mergeCell ref="M2:Q2"/>
    <mergeCell ref="K4:K5"/>
    <mergeCell ref="B2:C5"/>
    <mergeCell ref="G2:G5"/>
    <mergeCell ref="N3:N5"/>
    <mergeCell ref="B13:C13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&amp;LA5F4C8E0&amp;CФорма № 1, Підрозділ: Вінницький районний суд Вінницької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view="pageBreakPreview" zoomScaleSheetLayoutView="100" workbookViewId="0" topLeftCell="A1">
      <selection activeCell="B38" sqref="B38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405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406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>
        <v>432522011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>
        <v>432522005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 t="s">
        <v>403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404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&amp;LA5F4C8E0&amp;CФорма № 1, Підрозділ: Вінницький районний суд Вінницької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Constantine Plakhotniuk</cp:lastModifiedBy>
  <cp:lastPrinted>2016-02-09T12:49:44Z</cp:lastPrinted>
  <dcterms:created xsi:type="dcterms:W3CDTF">2015-09-09T11:44:43Z</dcterms:created>
  <dcterms:modified xsi:type="dcterms:W3CDTF">2016-02-09T12:50:04Z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1_00128_4.2015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A5F4C8E0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3.15.1.1356</vt:lpwstr>
  </property>
</Properties>
</file>