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19\1 півріччя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E56" i="3"/>
  <c r="L56" i="3"/>
  <c r="H56" i="3"/>
  <c r="D56" i="3"/>
  <c r="K56" i="3"/>
  <c r="G56" i="3"/>
  <c r="C56" i="3"/>
  <c r="J56" i="3"/>
  <c r="F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<sst xmlns="http://schemas.openxmlformats.org/spreadsheetml/2006/main" count="154" uniqueCount="129">
  <si>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</si>
  <si>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</si>
  <si>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</si>
  <si>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</si>
  <si>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</si>
  <si>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</si>
  <si>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</si>
  <si>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</si>
  <si>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</si>
  <si>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</si>
  <si>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</si>
  <si>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</si>
  <si>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</si>
  <si>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</si>
  <si>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</si>
  <si>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</si>
  <si>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</si>
  <si>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</si>
  <si>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</si>
  <si>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</si>
  <si>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</si>
  <si>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</si>
  <si>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</si>
  <si>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</si>
  <si>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</si>
  <si>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</si>
  <si>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</si>
  <si>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</si>
  <si>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</si>
  <si>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</si>
  <si>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</si>
  <si>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</si>
  <si>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</si>
  <si>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</si>
  <si>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</si>
  <si>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</si>
  <si>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</si>
  <si>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</si>
  <si>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</si>
  <si>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</si>
  <si>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</si>
  <si>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</si>
  <si>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</si>
  <si>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</si>
  <si>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</si>
  <si>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</si>
  <si>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</si>
  <si>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</si>
  <si>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</si>
  <si>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</si>
  <si>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</si>
  <si>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</si>
  <si>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</si>
  <si>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</si>
  <si>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</si>
  <si>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</si>
  <si>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</si>
  <si>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</si>
  <si>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</si>
  <si>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</si>
  <si>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</si>
  <si>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</si>
  <si>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</si>
  <si>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</si>
  <si>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</si>
  <si>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</si>
  <si>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</si>
  <si>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</si>
  <si>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</si>
  <si>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</si>
  <si>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</si>
  <si>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</si>
  <si>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</si>
  <si>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</si>
  <si>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</si>
  <si>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</si>
  <si>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</si>
  <si>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</si>
  <si>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</si>
  <si>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</si>
  <si>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</si>
  <si>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</si>
  <si>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</si>
  <si>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</si>
  <si>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</si>
  <si>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</si>
  <si>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</si>
  <si>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</si>
  <si>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</si>
  <si>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</si>
  <si>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</si>
  <si>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</si>
  <si>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</si>
  <si>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</si>
  <si>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</si>
  <si>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</si>
  <si>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</si>
  <si>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</si>
  <si>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</si>
  <si>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</si>
  <si>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</si>
  <si>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</si>
  <si>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</si>
  <si>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</si>
  <si>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</si>
  <si>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</si>
  <si>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</si>
  <si>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</si>
  <si>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</si>
  <si>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</si>
  <si>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</si>
  <si>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</si>
  <si>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</si>
  <si>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</si>
  <si>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</si>
  <si>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</si>
  <si>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</si>
  <si>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</si>
  <si>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2019 року</t>
  </si>
  <si>
    <t>Вінницький районний суд Вінницької області</t>
  </si>
  <si>
    <t>21009. Вінницька область.м. Вінниця</t>
  </si>
  <si>
    <t>вул. Вінніченка</t>
  </si>
  <si>
    <t/>
  </si>
  <si>
    <t>С.С. Слободянюк</t>
  </si>
  <si>
    <t>К.О. Плахотнюк</t>
  </si>
  <si>
    <t>432612742</t>
  </si>
  <si>
    <t>432612740</t>
  </si>
  <si>
    <t>inbox@vnr.vn.court.gov.ua</t>
  </si>
  <si>
    <t>2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</si>
</sst>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&amp;C&amp;L5F5A9274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682</v>
      </c>
      <c r="D6" s="96">
        <f t="shared" si="0"/>
        <v>699166.58000000101</v>
      </c>
      <c r="E6" s="96">
        <f t="shared" si="0"/>
        <v>553</v>
      </c>
      <c r="F6" s="96">
        <f t="shared" si="0"/>
        <v>633100.90999999992</v>
      </c>
      <c r="G6" s="96">
        <f t="shared" si="0"/>
        <v>2</v>
      </c>
      <c r="H6" s="96">
        <f t="shared" si="0"/>
        <v>1800</v>
      </c>
      <c r="I6" s="96">
        <f t="shared" si="0"/>
        <v>22</v>
      </c>
      <c r="J6" s="96">
        <f t="shared" si="0"/>
        <v>16078</v>
      </c>
      <c r="K6" s="96">
        <f t="shared" si="0"/>
        <v>122</v>
      </c>
      <c r="L6" s="96">
        <f t="shared" si="0"/>
        <v>90806.49</v>
      </c>
    </row>
    <row r="7" spans="1:12" ht="16.5" customHeight="1" x14ac:dyDescent="0.2">
      <c r="A7" s="87">
        <v>2</v>
      </c>
      <c r="B7" s="90" t="s">
        <v>74</v>
      </c>
      <c r="C7" s="97">
        <v>278</v>
      </c>
      <c r="D7" s="97">
        <v>404303.28000000102</v>
      </c>
      <c r="E7" s="97">
        <v>184</v>
      </c>
      <c r="F7" s="97">
        <v>333412.25</v>
      </c>
      <c r="G7" s="97">
        <v>2</v>
      </c>
      <c r="H7" s="97">
        <v>1800</v>
      </c>
      <c r="I7" s="97"/>
      <c r="J7" s="97"/>
      <c r="K7" s="97">
        <v>91</v>
      </c>
      <c r="L7" s="97">
        <v>71020.19</v>
      </c>
    </row>
    <row r="8" spans="1:12" ht="16.5" customHeight="1" x14ac:dyDescent="0.2">
      <c r="A8" s="87">
        <v>3</v>
      </c>
      <c r="B8" s="91" t="s">
        <v>75</v>
      </c>
      <c r="C8" s="97">
        <v>99</v>
      </c>
      <c r="D8" s="97">
        <v>192807.47</v>
      </c>
      <c r="E8" s="97">
        <v>98</v>
      </c>
      <c r="F8" s="97">
        <v>211994.38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179</v>
      </c>
      <c r="D9" s="97">
        <v>211495.81</v>
      </c>
      <c r="E9" s="97">
        <v>86</v>
      </c>
      <c r="F9" s="97">
        <v>121417.87</v>
      </c>
      <c r="G9" s="97">
        <v>2</v>
      </c>
      <c r="H9" s="97">
        <v>1800</v>
      </c>
      <c r="I9" s="97"/>
      <c r="J9" s="97"/>
      <c r="K9" s="97">
        <v>91</v>
      </c>
      <c r="L9" s="97">
        <v>71020.19</v>
      </c>
    </row>
    <row r="10" spans="1:12" ht="19.5" customHeight="1" x14ac:dyDescent="0.2">
      <c r="A10" s="87">
        <v>5</v>
      </c>
      <c r="B10" s="90" t="s">
        <v>77</v>
      </c>
      <c r="C10" s="97">
        <v>156</v>
      </c>
      <c r="D10" s="97">
        <v>136006.79999999999</v>
      </c>
      <c r="E10" s="97">
        <v>144</v>
      </c>
      <c r="F10" s="97">
        <v>148823.66</v>
      </c>
      <c r="G10" s="97"/>
      <c r="H10" s="97"/>
      <c r="I10" s="97">
        <v>22</v>
      </c>
      <c r="J10" s="97">
        <v>16078</v>
      </c>
      <c r="K10" s="97">
        <v>9</v>
      </c>
      <c r="L10" s="97">
        <v>8068.2</v>
      </c>
    </row>
    <row r="11" spans="1:12" ht="19.5" customHeight="1" x14ac:dyDescent="0.2">
      <c r="A11" s="87">
        <v>6</v>
      </c>
      <c r="B11" s="91" t="s">
        <v>78</v>
      </c>
      <c r="C11" s="97">
        <v>14</v>
      </c>
      <c r="D11" s="97">
        <v>26894</v>
      </c>
      <c r="E11" s="97">
        <v>13</v>
      </c>
      <c r="F11" s="97">
        <v>26894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 x14ac:dyDescent="0.2">
      <c r="A12" s="87">
        <v>7</v>
      </c>
      <c r="B12" s="91" t="s">
        <v>79</v>
      </c>
      <c r="C12" s="97">
        <v>142</v>
      </c>
      <c r="D12" s="97">
        <v>109112.8</v>
      </c>
      <c r="E12" s="97">
        <v>131</v>
      </c>
      <c r="F12" s="97">
        <v>121929.66</v>
      </c>
      <c r="G12" s="97"/>
      <c r="H12" s="97"/>
      <c r="I12" s="97">
        <v>22</v>
      </c>
      <c r="J12" s="97">
        <v>16078</v>
      </c>
      <c r="K12" s="97">
        <v>8</v>
      </c>
      <c r="L12" s="97">
        <v>6147.2</v>
      </c>
    </row>
    <row r="13" spans="1:12" ht="15" customHeight="1" x14ac:dyDescent="0.2">
      <c r="A13" s="87">
        <v>8</v>
      </c>
      <c r="B13" s="90" t="s">
        <v>18</v>
      </c>
      <c r="C13" s="97">
        <v>133</v>
      </c>
      <c r="D13" s="97">
        <v>102197.2</v>
      </c>
      <c r="E13" s="97">
        <v>131</v>
      </c>
      <c r="F13" s="97">
        <v>99421.799999999799</v>
      </c>
      <c r="G13" s="97"/>
      <c r="H13" s="97"/>
      <c r="I13" s="97"/>
      <c r="J13" s="97"/>
      <c r="K13" s="97">
        <v>2</v>
      </c>
      <c r="L13" s="97">
        <v>1536.8</v>
      </c>
    </row>
    <row r="14" spans="1:12" ht="15.75" customHeight="1" x14ac:dyDescent="0.2">
      <c r="A14" s="87">
        <v>9</v>
      </c>
      <c r="B14" s="90" t="s">
        <v>19</v>
      </c>
      <c r="C14" s="97">
        <v>4</v>
      </c>
      <c r="D14" s="97">
        <v>9594.7999999999993</v>
      </c>
      <c r="E14" s="97">
        <v>4</v>
      </c>
      <c r="F14" s="97">
        <v>13436.8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92</v>
      </c>
      <c r="D15" s="97">
        <v>43414.6</v>
      </c>
      <c r="E15" s="97">
        <v>82</v>
      </c>
      <c r="F15" s="97">
        <v>36468.800000000003</v>
      </c>
      <c r="G15" s="97"/>
      <c r="H15" s="97"/>
      <c r="I15" s="97"/>
      <c r="J15" s="97"/>
      <c r="K15" s="97">
        <v>9</v>
      </c>
      <c r="L15" s="97">
        <v>8068.2</v>
      </c>
    </row>
    <row r="16" spans="1:12" ht="21" customHeight="1" x14ac:dyDescent="0.2">
      <c r="A16" s="87">
        <v>11</v>
      </c>
      <c r="B16" s="91" t="s">
        <v>78</v>
      </c>
      <c r="C16" s="97">
        <v>14</v>
      </c>
      <c r="D16" s="97">
        <v>13447</v>
      </c>
      <c r="E16" s="97">
        <v>6</v>
      </c>
      <c r="F16" s="97">
        <v>5763</v>
      </c>
      <c r="G16" s="97"/>
      <c r="H16" s="97"/>
      <c r="I16" s="97"/>
      <c r="J16" s="97"/>
      <c r="K16" s="97">
        <v>8</v>
      </c>
      <c r="L16" s="97">
        <v>7684</v>
      </c>
    </row>
    <row r="17" spans="1:12" ht="21" customHeight="1" x14ac:dyDescent="0.2">
      <c r="A17" s="87">
        <v>12</v>
      </c>
      <c r="B17" s="91" t="s">
        <v>79</v>
      </c>
      <c r="C17" s="97">
        <v>78</v>
      </c>
      <c r="D17" s="97">
        <v>29967.599999999999</v>
      </c>
      <c r="E17" s="97">
        <v>76</v>
      </c>
      <c r="F17" s="97">
        <v>30705.8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 x14ac:dyDescent="0.2">
      <c r="A18" s="87">
        <v>13</v>
      </c>
      <c r="B18" s="99" t="s">
        <v>104</v>
      </c>
      <c r="C18" s="97">
        <v>19</v>
      </c>
      <c r="D18" s="97">
        <v>3649.9</v>
      </c>
      <c r="E18" s="97">
        <v>8</v>
      </c>
      <c r="F18" s="97">
        <v>1537.6</v>
      </c>
      <c r="G18" s="97"/>
      <c r="H18" s="97"/>
      <c r="I18" s="97"/>
      <c r="J18" s="97"/>
      <c r="K18" s="97">
        <v>11</v>
      </c>
      <c r="L18" s="97">
        <v>2113.1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1344.6999999999998</v>
      </c>
      <c r="E39" s="96">
        <f t="shared" si="3"/>
        <v>2</v>
      </c>
      <c r="F39" s="96">
        <f t="shared" si="3"/>
        <v>1730.5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768.4</v>
      </c>
      <c r="E40" s="97">
        <f t="shared" si="4"/>
        <v>1</v>
      </c>
      <c r="F40" s="97">
        <f t="shared" si="4"/>
        <v>770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770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770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576.29999999999995</v>
      </c>
      <c r="E49" s="97">
        <v>1</v>
      </c>
      <c r="F49" s="97">
        <v>960.5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351.54</v>
      </c>
      <c r="E50" s="96">
        <f t="shared" si="5"/>
        <v>7</v>
      </c>
      <c r="F50" s="96">
        <f t="shared" si="5"/>
        <v>351.93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</v>
      </c>
      <c r="D51" s="97">
        <v>121.02</v>
      </c>
      <c r="E51" s="97">
        <v>3</v>
      </c>
      <c r="F51" s="97">
        <v>121.03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230.9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146</v>
      </c>
      <c r="D55" s="96">
        <v>56093.199999999903</v>
      </c>
      <c r="E55" s="96">
        <v>146</v>
      </c>
      <c r="F55" s="96">
        <v>56059.599999999897</v>
      </c>
      <c r="G55" s="96"/>
      <c r="H55" s="96"/>
      <c r="I55" s="96">
        <v>146</v>
      </c>
      <c r="J55" s="96">
        <v>56093.3999999999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837</v>
      </c>
      <c r="D56" s="96">
        <f t="shared" si="6"/>
        <v>756956.02000000095</v>
      </c>
      <c r="E56" s="96">
        <f t="shared" si="6"/>
        <v>708</v>
      </c>
      <c r="F56" s="96">
        <f t="shared" si="6"/>
        <v>691242.93999999983</v>
      </c>
      <c r="G56" s="96">
        <f t="shared" si="6"/>
        <v>2</v>
      </c>
      <c r="H56" s="96">
        <f t="shared" si="6"/>
        <v>1800</v>
      </c>
      <c r="I56" s="96">
        <f t="shared" si="6"/>
        <v>168</v>
      </c>
      <c r="J56" s="96">
        <f t="shared" si="6"/>
        <v>72171.399999999907</v>
      </c>
      <c r="K56" s="96">
        <f t="shared" si="6"/>
        <v>122</v>
      </c>
      <c r="L56" s="96">
        <f t="shared" si="6"/>
        <v>90806.49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районний суд Вінницької області,_x000D_
 Початок періоду: 01.01.2019, Кінець періоду: 30.06.2019&amp;L5F5A9274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122</v>
      </c>
      <c r="F4" s="93">
        <f>SUM(F5:F25)</f>
        <v>90806.489999999991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768.4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99</v>
      </c>
      <c r="F7" s="95">
        <v>69732.3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1921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7</v>
      </c>
      <c r="F13" s="95">
        <v>6474.59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3</v>
      </c>
      <c r="F14" s="95">
        <v>1921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1536.8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8</v>
      </c>
      <c r="F20" s="95">
        <v>7684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1</v>
      </c>
      <c r="F21" s="95">
        <v>768.4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районний суд Вінницької області,_x000D_
 Початок періоду: 01.01.2019, Кінець періоду: 30.06.2019&amp;L5F5A9274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Constantine Plakhotniuk</cp:lastModifiedBy>
  <cp:lastPrinted>2018-03-15T14:08:04Z</cp:lastPrinted>
  <dcterms:created xsi:type="dcterms:W3CDTF">2015-09-09T10:27:37Z</dcterms:created>
  <dcterms:modified xsi:type="dcterms:W3CDTF">2021-06-09T13:43:03Z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5F5A9274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