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0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I6" i="3"/>
  <c r="I56" i="3"/>
  <c r="L6" i="3"/>
  <c r="C21" i="3"/>
  <c r="C6" i="3"/>
  <c r="C56" i="3"/>
  <c r="D21" i="3"/>
  <c r="D6" i="3"/>
  <c r="E21" i="3"/>
  <c r="F21" i="3"/>
  <c r="F6" i="3"/>
  <c r="G21" i="3"/>
  <c r="G6" i="3"/>
  <c r="G56" i="3"/>
  <c r="H21" i="3"/>
  <c r="H6" i="3"/>
  <c r="H56" i="3"/>
  <c r="I21" i="3"/>
  <c r="J21" i="3"/>
  <c r="J6" i="3"/>
  <c r="K21" i="3"/>
  <c r="K6" i="3"/>
  <c r="K56" i="3"/>
  <c r="L21" i="3"/>
  <c r="C28" i="3"/>
  <c r="D28" i="3"/>
  <c r="E28" i="3"/>
  <c r="F28" i="3"/>
  <c r="G28" i="3"/>
  <c r="H28" i="3"/>
  <c r="I28" i="3"/>
  <c r="J28" i="3"/>
  <c r="K28" i="3"/>
  <c r="L28" i="3"/>
  <c r="C39" i="3"/>
  <c r="G39" i="3"/>
  <c r="K39" i="3"/>
  <c r="C40" i="3"/>
  <c r="D40" i="3"/>
  <c r="D39" i="3"/>
  <c r="E40" i="3"/>
  <c r="E39" i="3"/>
  <c r="E56" i="3"/>
  <c r="F40" i="3"/>
  <c r="F39" i="3"/>
  <c r="G40" i="3"/>
  <c r="H40" i="3"/>
  <c r="H39" i="3"/>
  <c r="I40" i="3"/>
  <c r="I39" i="3"/>
  <c r="J40" i="3"/>
  <c r="J39" i="3"/>
  <c r="K40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D56" i="3"/>
  <c r="J56" i="3"/>
  <c r="F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<sst xmlns="http://schemas.openxmlformats.org/spreadsheetml/2006/main" count="154" uniqueCount="129">
  <si>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</si>
  <si>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</si>
  <si>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</si>
  <si>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</si>
  <si>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</si>
  <si>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</si>
  <si>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</si>
  <si>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</si>
  <si>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</si>
  <si>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</si>
  <si>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</si>
  <si>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</si>
  <si>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</si>
  <si>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</si>
  <si>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</si>
  <si>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</si>
  <si>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</si>
  <si>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</si>
  <si>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</si>
  <si>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</si>
  <si>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</si>
  <si>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</si>
  <si>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</si>
  <si>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</si>
  <si>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</si>
  <si>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</si>
  <si>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</si>
  <si>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</si>
  <si>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</si>
  <si>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</si>
  <si>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</si>
  <si>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</si>
  <si>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</si>
  <si>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</si>
  <si>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</si>
  <si>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</si>
  <si>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</si>
  <si>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</si>
  <si>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</si>
  <si>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</si>
  <si>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</si>
  <si>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</si>
  <si>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</si>
  <si>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</si>
  <si>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</si>
  <si>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</si>
  <si>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</si>
  <si>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</si>
  <si>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</si>
  <si>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</si>
  <si>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</si>
  <si>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</si>
  <si>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</si>
  <si>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</si>
  <si>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</si>
  <si>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</si>
  <si>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</si>
  <si>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</si>
  <si>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</si>
  <si>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</si>
  <si>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</si>
  <si>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</si>
  <si>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</si>
  <si>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</si>
  <si>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</si>
  <si>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</si>
  <si>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</si>
  <si>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</si>
  <si>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</si>
  <si>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</si>
  <si>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</si>
  <si>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</si>
  <si>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</si>
  <si>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</si>
  <si>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</si>
  <si>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</si>
  <si>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</si>
  <si>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</si>
  <si>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</si>
  <si>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</si>
  <si>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</si>
  <si>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</si>
  <si>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</si>
  <si>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</si>
  <si>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</si>
  <si>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</si>
  <si>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</si>
  <si>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</si>
  <si>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</si>
  <si>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</si>
  <si>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</si>
  <si>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</si>
  <si>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</si>
  <si>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</si>
  <si>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</si>
  <si>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</si>
  <si>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</si>
  <si>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</si>
  <si>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</si>
  <si>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</si>
  <si>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</si>
  <si>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</si>
  <si>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</si>
  <si>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</si>
  <si>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</si>
  <si>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</si>
  <si>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</si>
  <si>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</si>
  <si>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</si>
  <si>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</si>
  <si>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</si>
  <si>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</si>
  <si>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</si>
  <si>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</si>
  <si>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</si>
  <si>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</si>
  <si>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</si>
  <si>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</si>
  <si>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</si>
  <si>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</si>
  <si>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</si>
  <si>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</si>
  <si>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</si>
  <si>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О.Б. Саєнко</t>
  </si>
  <si>
    <t>В.О. Атаманюк</t>
  </si>
  <si>
    <t>(0432)-61-27-42</t>
  </si>
  <si>
    <t>(0432) 61-27-40</t>
  </si>
  <si>
    <t>inbox@vnr.vn.court.gov.ua</t>
  </si>
  <si>
    <t>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</si>
</sst>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&amp;C&amp;L7FD63F06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1407</v>
      </c>
      <c r="D6" s="96">
        <f t="shared" si="0"/>
        <v>1779998.8300000092</v>
      </c>
      <c r="E6" s="96">
        <f t="shared" si="0"/>
        <v>1160</v>
      </c>
      <c r="F6" s="96">
        <f t="shared" si="0"/>
        <v>1573964.11</v>
      </c>
      <c r="G6" s="96">
        <f t="shared" si="0"/>
        <v>32</v>
      </c>
      <c r="H6" s="96">
        <f t="shared" si="0"/>
        <v>37837.07</v>
      </c>
      <c r="I6" s="96">
        <f t="shared" si="0"/>
        <v>113</v>
      </c>
      <c r="J6" s="96">
        <f t="shared" si="0"/>
        <v>90000.54000000011</v>
      </c>
      <c r="K6" s="96">
        <f t="shared" si="0"/>
        <v>207</v>
      </c>
      <c r="L6" s="96">
        <f t="shared" si="0"/>
        <v>212196.65999999904</v>
      </c>
    </row>
    <row r="7" spans="1:12" ht="16.5" customHeight="1" x14ac:dyDescent="0.2">
      <c r="A7" s="87">
        <v>2</v>
      </c>
      <c r="B7" s="90" t="s">
        <v>74</v>
      </c>
      <c r="C7" s="97">
        <v>653</v>
      </c>
      <c r="D7" s="97">
        <v>1243042.9300000099</v>
      </c>
      <c r="E7" s="97">
        <v>472</v>
      </c>
      <c r="F7" s="97">
        <v>1046231.55</v>
      </c>
      <c r="G7" s="97">
        <v>17</v>
      </c>
      <c r="H7" s="97">
        <v>27613.97</v>
      </c>
      <c r="I7" s="97">
        <v>96</v>
      </c>
      <c r="J7" s="97">
        <v>83977.140000000101</v>
      </c>
      <c r="K7" s="97">
        <v>158</v>
      </c>
      <c r="L7" s="97">
        <v>184660.459999999</v>
      </c>
    </row>
    <row r="8" spans="1:12" ht="16.5" customHeight="1" x14ac:dyDescent="0.2">
      <c r="A8" s="87">
        <v>3</v>
      </c>
      <c r="B8" s="91" t="s">
        <v>75</v>
      </c>
      <c r="C8" s="97">
        <v>269</v>
      </c>
      <c r="D8" s="97">
        <v>700819.75</v>
      </c>
      <c r="E8" s="97">
        <v>257</v>
      </c>
      <c r="F8" s="97">
        <v>665034.17000000004</v>
      </c>
      <c r="G8" s="97">
        <v>12</v>
      </c>
      <c r="H8" s="97">
        <v>22713.97</v>
      </c>
      <c r="I8" s="97">
        <v>2</v>
      </c>
      <c r="J8" s="97">
        <v>920.26</v>
      </c>
      <c r="K8" s="97">
        <v>1</v>
      </c>
      <c r="L8" s="97">
        <v>2102</v>
      </c>
    </row>
    <row r="9" spans="1:12" ht="16.5" customHeight="1" x14ac:dyDescent="0.2">
      <c r="A9" s="87">
        <v>4</v>
      </c>
      <c r="B9" s="91" t="s">
        <v>76</v>
      </c>
      <c r="C9" s="97">
        <v>384</v>
      </c>
      <c r="D9" s="97">
        <v>542223.17999999796</v>
      </c>
      <c r="E9" s="97">
        <v>215</v>
      </c>
      <c r="F9" s="97">
        <v>381197.37999999902</v>
      </c>
      <c r="G9" s="97">
        <v>5</v>
      </c>
      <c r="H9" s="97">
        <v>4900</v>
      </c>
      <c r="I9" s="97">
        <v>94</v>
      </c>
      <c r="J9" s="97">
        <v>83056.880000000107</v>
      </c>
      <c r="K9" s="97">
        <v>157</v>
      </c>
      <c r="L9" s="97">
        <v>182558.46</v>
      </c>
    </row>
    <row r="10" spans="1:12" ht="19.5" customHeight="1" x14ac:dyDescent="0.2">
      <c r="A10" s="87">
        <v>5</v>
      </c>
      <c r="B10" s="90" t="s">
        <v>77</v>
      </c>
      <c r="C10" s="97">
        <v>237</v>
      </c>
      <c r="D10" s="97">
        <v>235423.99999999901</v>
      </c>
      <c r="E10" s="97">
        <v>204</v>
      </c>
      <c r="F10" s="97">
        <v>232484.46</v>
      </c>
      <c r="G10" s="97">
        <v>11</v>
      </c>
      <c r="H10" s="97">
        <v>7983.3</v>
      </c>
      <c r="I10" s="97">
        <v>3</v>
      </c>
      <c r="J10" s="97">
        <v>2450</v>
      </c>
      <c r="K10" s="97">
        <v>20</v>
      </c>
      <c r="L10" s="97">
        <v>15975.2</v>
      </c>
    </row>
    <row r="11" spans="1:12" ht="19.5" customHeight="1" x14ac:dyDescent="0.2">
      <c r="A11" s="87">
        <v>6</v>
      </c>
      <c r="B11" s="91" t="s">
        <v>78</v>
      </c>
      <c r="C11" s="97">
        <v>28</v>
      </c>
      <c r="D11" s="97">
        <v>58856</v>
      </c>
      <c r="E11" s="97">
        <v>27</v>
      </c>
      <c r="F11" s="97">
        <v>64800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209</v>
      </c>
      <c r="D12" s="97">
        <v>176568</v>
      </c>
      <c r="E12" s="97">
        <v>177</v>
      </c>
      <c r="F12" s="97">
        <v>167684.46</v>
      </c>
      <c r="G12" s="97">
        <v>11</v>
      </c>
      <c r="H12" s="97">
        <v>7983.3</v>
      </c>
      <c r="I12" s="97">
        <v>3</v>
      </c>
      <c r="J12" s="97">
        <v>2450</v>
      </c>
      <c r="K12" s="97">
        <v>20</v>
      </c>
      <c r="L12" s="97">
        <v>15975.2</v>
      </c>
    </row>
    <row r="13" spans="1:12" ht="15" customHeight="1" x14ac:dyDescent="0.2">
      <c r="A13" s="87">
        <v>8</v>
      </c>
      <c r="B13" s="90" t="s">
        <v>18</v>
      </c>
      <c r="C13" s="97">
        <v>209</v>
      </c>
      <c r="D13" s="97">
        <v>175727.2</v>
      </c>
      <c r="E13" s="97">
        <v>203</v>
      </c>
      <c r="F13" s="97">
        <v>169978.39</v>
      </c>
      <c r="G13" s="97">
        <v>2</v>
      </c>
      <c r="H13" s="97">
        <v>1609.2</v>
      </c>
      <c r="I13" s="97">
        <v>1</v>
      </c>
      <c r="J13" s="97">
        <v>840.8</v>
      </c>
      <c r="K13" s="97">
        <v>4</v>
      </c>
      <c r="L13" s="97">
        <v>3363.2</v>
      </c>
    </row>
    <row r="14" spans="1:12" ht="15.75" customHeight="1" x14ac:dyDescent="0.2">
      <c r="A14" s="87">
        <v>9</v>
      </c>
      <c r="B14" s="90" t="s">
        <v>19</v>
      </c>
      <c r="C14" s="97">
        <v>7</v>
      </c>
      <c r="D14" s="97">
        <v>5885.6</v>
      </c>
      <c r="E14" s="97">
        <v>7</v>
      </c>
      <c r="F14" s="97">
        <v>5885.8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177</v>
      </c>
      <c r="D15" s="97">
        <v>93959.399999999907</v>
      </c>
      <c r="E15" s="97">
        <v>169</v>
      </c>
      <c r="F15" s="97">
        <v>96367.009999999893</v>
      </c>
      <c r="G15" s="97">
        <v>1</v>
      </c>
      <c r="H15" s="97">
        <v>420.4</v>
      </c>
      <c r="I15" s="97"/>
      <c r="J15" s="97"/>
      <c r="K15" s="97">
        <v>6</v>
      </c>
      <c r="L15" s="97">
        <v>4414.2</v>
      </c>
    </row>
    <row r="16" spans="1:12" ht="21" customHeight="1" x14ac:dyDescent="0.2">
      <c r="A16" s="87">
        <v>11</v>
      </c>
      <c r="B16" s="91" t="s">
        <v>78</v>
      </c>
      <c r="C16" s="97">
        <v>31</v>
      </c>
      <c r="D16" s="97">
        <v>32581</v>
      </c>
      <c r="E16" s="97">
        <v>28</v>
      </c>
      <c r="F16" s="97">
        <v>33243</v>
      </c>
      <c r="G16" s="97"/>
      <c r="H16" s="97"/>
      <c r="I16" s="97"/>
      <c r="J16" s="97"/>
      <c r="K16" s="97">
        <v>3</v>
      </c>
      <c r="L16" s="97">
        <v>3153</v>
      </c>
    </row>
    <row r="17" spans="1:12" ht="21" customHeight="1" x14ac:dyDescent="0.2">
      <c r="A17" s="87">
        <v>12</v>
      </c>
      <c r="B17" s="91" t="s">
        <v>79</v>
      </c>
      <c r="C17" s="97">
        <v>146</v>
      </c>
      <c r="D17" s="97">
        <v>61378.400000000103</v>
      </c>
      <c r="E17" s="97">
        <v>141</v>
      </c>
      <c r="F17" s="97">
        <v>63124.010000000097</v>
      </c>
      <c r="G17" s="97">
        <v>1</v>
      </c>
      <c r="H17" s="97">
        <v>420.4</v>
      </c>
      <c r="I17" s="97"/>
      <c r="J17" s="97"/>
      <c r="K17" s="97">
        <v>3</v>
      </c>
      <c r="L17" s="97">
        <v>1261.2</v>
      </c>
    </row>
    <row r="18" spans="1:12" ht="21" customHeight="1" x14ac:dyDescent="0.2">
      <c r="A18" s="87">
        <v>13</v>
      </c>
      <c r="B18" s="99" t="s">
        <v>104</v>
      </c>
      <c r="C18" s="97">
        <v>123</v>
      </c>
      <c r="D18" s="97">
        <v>25854.6000000001</v>
      </c>
      <c r="E18" s="97">
        <v>104</v>
      </c>
      <c r="F18" s="97">
        <v>22911.8</v>
      </c>
      <c r="G18" s="97">
        <v>1</v>
      </c>
      <c r="H18" s="97">
        <v>210.2</v>
      </c>
      <c r="I18" s="97">
        <v>13</v>
      </c>
      <c r="J18" s="97">
        <v>2732.6</v>
      </c>
      <c r="K18" s="97">
        <v>19</v>
      </c>
      <c r="L18" s="97">
        <v>3783.6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9</v>
      </c>
      <c r="D39" s="96">
        <f t="shared" si="3"/>
        <v>7567.2</v>
      </c>
      <c r="E39" s="96">
        <f t="shared" si="3"/>
        <v>9</v>
      </c>
      <c r="F39" s="96">
        <f t="shared" si="3"/>
        <v>5474.8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9</v>
      </c>
      <c r="D40" s="97">
        <f t="shared" si="4"/>
        <v>7567.2</v>
      </c>
      <c r="E40" s="97">
        <f t="shared" si="4"/>
        <v>9</v>
      </c>
      <c r="F40" s="97">
        <f t="shared" si="4"/>
        <v>5474.8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9</v>
      </c>
      <c r="D44" s="97">
        <v>7567.2</v>
      </c>
      <c r="E44" s="97">
        <v>9</v>
      </c>
      <c r="F44" s="97">
        <v>5474.8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9</v>
      </c>
      <c r="D46" s="97">
        <v>7567.2</v>
      </c>
      <c r="E46" s="97">
        <v>9</v>
      </c>
      <c r="F46" s="97">
        <v>5474.8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737.8</v>
      </c>
      <c r="E50" s="96">
        <f t="shared" si="5"/>
        <v>9</v>
      </c>
      <c r="F50" s="96">
        <f t="shared" si="5"/>
        <v>748.72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8</v>
      </c>
      <c r="D52" s="97">
        <v>504.48</v>
      </c>
      <c r="E52" s="97">
        <v>8</v>
      </c>
      <c r="F52" s="97">
        <v>515.4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233.32</v>
      </c>
      <c r="E54" s="97">
        <v>1</v>
      </c>
      <c r="F54" s="97">
        <v>233.32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270</v>
      </c>
      <c r="D55" s="96">
        <v>113507.999999999</v>
      </c>
      <c r="E55" s="96">
        <v>259</v>
      </c>
      <c r="F55" s="96">
        <v>108883.8</v>
      </c>
      <c r="G55" s="96"/>
      <c r="H55" s="96"/>
      <c r="I55" s="96">
        <v>268</v>
      </c>
      <c r="J55" s="96">
        <v>112667.2</v>
      </c>
      <c r="K55" s="97">
        <v>2</v>
      </c>
      <c r="L55" s="96">
        <v>840.8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1695</v>
      </c>
      <c r="D56" s="96">
        <f t="shared" si="6"/>
        <v>1901811.8300000082</v>
      </c>
      <c r="E56" s="96">
        <f t="shared" si="6"/>
        <v>1437</v>
      </c>
      <c r="F56" s="96">
        <f t="shared" si="6"/>
        <v>1689071.4300000002</v>
      </c>
      <c r="G56" s="96">
        <f t="shared" si="6"/>
        <v>32</v>
      </c>
      <c r="H56" s="96">
        <f t="shared" si="6"/>
        <v>37837.07</v>
      </c>
      <c r="I56" s="96">
        <f t="shared" si="6"/>
        <v>381</v>
      </c>
      <c r="J56" s="96">
        <f t="shared" si="6"/>
        <v>202667.74000000011</v>
      </c>
      <c r="K56" s="96">
        <f t="shared" si="6"/>
        <v>209</v>
      </c>
      <c r="L56" s="96">
        <f t="shared" si="6"/>
        <v>213037.45999999903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районний суд Вінницької області,_x000D_
 Початок періоду: 01.01.2020, Кінець періоду: 31.12.2020&amp;L7FD63F06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198</v>
      </c>
      <c r="F4" s="93">
        <f>SUM(F5:F25)</f>
        <v>203788.65999999997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</v>
      </c>
      <c r="F5" s="95">
        <v>4204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4</v>
      </c>
      <c r="F6" s="95">
        <v>3363.2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155</v>
      </c>
      <c r="F7" s="95">
        <v>116871.2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8</v>
      </c>
      <c r="F10" s="95">
        <v>58233.08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1261.2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12</v>
      </c>
      <c r="F13" s="95">
        <v>9248.7999999999993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4</v>
      </c>
      <c r="F14" s="95">
        <v>3486.4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420.4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4</v>
      </c>
      <c r="F17" s="95">
        <v>3547.38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</v>
      </c>
      <c r="F20" s="95">
        <v>3153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районний суд Вінницької області,_x000D_
 Початок періоду: 01.01.2020, Кінець періоду: 31.12.2020&amp;L7FD63F06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Marina Lyakhovska</cp:lastModifiedBy>
  <cp:lastPrinted>2018-03-15T14:08:04Z</cp:lastPrinted>
  <dcterms:created xsi:type="dcterms:W3CDTF">2015-09-09T10:27:37Z</dcterms:created>
  <dcterms:modified xsi:type="dcterms:W3CDTF">2021-06-09T13:56:49Z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7FD63F06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