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<sst xmlns="http://schemas.openxmlformats.org/spreadsheetml/2006/main" count="154" uniqueCount="129">
  <si>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</si>
  <si>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</si>
  <si>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</si>
  <si>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</si>
  <si>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</si>
  <si>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</si>
  <si>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</si>
  <si>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</si>
  <si>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</si>
  <si>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</si>
  <si>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</si>
  <si>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</si>
  <si>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</si>
  <si>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</si>
  <si>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</si>
  <si>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</si>
  <si>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</si>
  <si>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</si>
  <si>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</si>
  <si>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</si>
  <si>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</si>
  <si>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</si>
  <si>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</si>
  <si>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</si>
  <si>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</si>
  <si>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</si>
  <si>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</si>
  <si>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</si>
  <si>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</si>
  <si>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</si>
  <si>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</si>
  <si>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</si>
  <si>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</si>
  <si>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</si>
  <si>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</si>
  <si>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</si>
  <si>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</si>
  <si>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</si>
  <si>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</si>
  <si>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</si>
  <si>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</si>
  <si>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</si>
  <si>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</si>
  <si>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</si>
  <si>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</si>
  <si>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</si>
  <si>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</si>
  <si>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</si>
  <si>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</si>
  <si>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</si>
  <si>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</si>
  <si>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</si>
  <si>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</si>
  <si>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</si>
  <si>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</si>
  <si>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</si>
  <si>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</si>
  <si>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</si>
  <si>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</si>
  <si>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</si>
  <si>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</si>
  <si>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</si>
  <si>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</si>
  <si>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</si>
  <si>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</si>
  <si>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</si>
  <si>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</si>
  <si>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</si>
  <si>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</si>
  <si>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</si>
  <si>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</si>
  <si>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</si>
  <si>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</si>
  <si>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</si>
  <si>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</si>
  <si>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</si>
  <si>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</si>
  <si>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</si>
  <si>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</si>
  <si>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</si>
  <si>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</si>
  <si>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</si>
  <si>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</si>
  <si>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</si>
  <si>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</si>
  <si>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</si>
  <si>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</si>
  <si>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</si>
  <si>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</si>
  <si>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</si>
  <si>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</si>
  <si>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</si>
  <si>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</si>
  <si>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</si>
  <si>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</si>
  <si>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</si>
  <si>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</si>
  <si>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</si>
  <si>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</si>
  <si>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</si>
  <si>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</si>
  <si>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</si>
  <si>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</si>
  <si>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</si>
  <si>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</si>
  <si>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</si>
  <si>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</si>
  <si>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</si>
  <si>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</si>
  <si>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</si>
  <si>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</si>
  <si>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</si>
  <si>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</si>
  <si>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</si>
  <si>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</si>
  <si>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</si>
  <si>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</si>
  <si>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</si>
  <si>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</si>
  <si>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</si>
  <si>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</si>
  <si>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</si>
  <si>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</si>
  <si>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О.І. Бондаренко</t>
  </si>
  <si>
    <t>М.П. Ляховська</t>
  </si>
  <si>
    <t>0432-61-27-42</t>
  </si>
  <si>
    <t>0432-61-27-40</t>
  </si>
  <si>
    <t>inbox@vnr.vn.court.gov.ua</t>
  </si>
  <si>
    <t>4 січня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</si>
</sst>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&amp;L5FB31599&amp;C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1604</v>
      </c>
      <c r="D6" s="96">
        <f>SUM(D7,D10,D13,D14,D15,D21,D24,D25,D18,D19,D20)</f>
        <v>1901768.53</v>
      </c>
      <c r="E6" s="96">
        <f>SUM(E7,E10,E13,E14,E15,E21,E24,E25,E18,E19,E20)</f>
        <v>1362</v>
      </c>
      <c r="F6" s="96">
        <f>SUM(F7,F10,F13,F14,F15,F21,F24,F25,F18,F19,F20)</f>
        <v>1940403.22</v>
      </c>
      <c r="G6" s="96">
        <f>SUM(G7,G10,G13,G14,G15,G21,G24,G25,G18,G19,G20)</f>
        <v>18</v>
      </c>
      <c r="H6" s="96">
        <f>SUM(H7,H10,H13,H14,H15,H21,H24,H25,H18,H19,H20)</f>
        <v>32188.199999999997</v>
      </c>
      <c r="I6" s="96">
        <f>SUM(I7,I10,I13,I14,I15,I21,I24,I25,I18,I19,I20)</f>
        <v>123</v>
      </c>
      <c r="J6" s="96">
        <f>SUM(J7,J10,J13,J14,J15,J21,J24,J25,J18,J19,J20)</f>
        <v>97296.52</v>
      </c>
      <c r="K6" s="96">
        <f>SUM(K7,K10,K13,K14,K15,K21,K24,K25,K18,K19,K20)</f>
        <v>213</v>
      </c>
      <c r="L6" s="96">
        <f>SUM(L7,L10,L13,L14,L15,L21,L24,L25,L18,L19,L20)</f>
        <v>188401.35</v>
      </c>
    </row>
    <row r="7" spans="1:12" ht="16.5" customHeight="1">
      <c r="A7" s="87">
        <v>2</v>
      </c>
      <c r="B7" s="90" t="s">
        <v>74</v>
      </c>
      <c r="C7" s="97">
        <v>690</v>
      </c>
      <c r="D7" s="97">
        <v>1278165.53</v>
      </c>
      <c r="E7" s="97">
        <v>516</v>
      </c>
      <c r="F7" s="97">
        <v>1128941.49</v>
      </c>
      <c r="G7" s="97">
        <v>13</v>
      </c>
      <c r="H7" s="97">
        <v>26861.8</v>
      </c>
      <c r="I7" s="97">
        <v>96</v>
      </c>
      <c r="J7" s="97">
        <v>84643.72</v>
      </c>
      <c r="K7" s="97">
        <v>152</v>
      </c>
      <c r="L7" s="97">
        <v>154351.35</v>
      </c>
    </row>
    <row r="8" spans="1:12" ht="16.5" customHeight="1">
      <c r="A8" s="87">
        <v>3</v>
      </c>
      <c r="B8" s="91" t="s">
        <v>75</v>
      </c>
      <c r="C8" s="97">
        <v>325</v>
      </c>
      <c r="D8" s="97">
        <v>786548.87</v>
      </c>
      <c r="E8" s="97">
        <v>323</v>
      </c>
      <c r="F8" s="97">
        <v>774014.9</v>
      </c>
      <c r="G8" s="97">
        <v>13</v>
      </c>
      <c r="H8" s="97">
        <v>26861.8</v>
      </c>
      <c r="I8" s="97">
        <v>1</v>
      </c>
      <c r="J8" s="97">
        <v>2270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365</v>
      </c>
      <c r="D9" s="97">
        <v>491616.66</v>
      </c>
      <c r="E9" s="97">
        <v>193</v>
      </c>
      <c r="F9" s="97">
        <v>354926.59</v>
      </c>
      <c r="G9" s="97"/>
      <c r="H9" s="97"/>
      <c r="I9" s="97">
        <v>95</v>
      </c>
      <c r="J9" s="97">
        <v>82373.72</v>
      </c>
      <c r="K9" s="97">
        <v>151</v>
      </c>
      <c r="L9" s="97">
        <v>152081.35</v>
      </c>
    </row>
    <row r="10" spans="1:12" ht="19.5" customHeight="1">
      <c r="A10" s="87">
        <v>5</v>
      </c>
      <c r="B10" s="90" t="s">
        <v>77</v>
      </c>
      <c r="C10" s="97">
        <v>242</v>
      </c>
      <c r="D10" s="97">
        <v>261538</v>
      </c>
      <c r="E10" s="97">
        <v>221</v>
      </c>
      <c r="F10" s="97">
        <v>458837.93</v>
      </c>
      <c r="G10" s="97">
        <v>4</v>
      </c>
      <c r="H10" s="97">
        <v>4872.4</v>
      </c>
      <c r="I10" s="97">
        <v>5</v>
      </c>
      <c r="J10" s="97">
        <v>5086</v>
      </c>
      <c r="K10" s="97">
        <v>17</v>
      </c>
      <c r="L10" s="97">
        <v>19522</v>
      </c>
    </row>
    <row r="11" spans="1:12" ht="19.5" customHeight="1">
      <c r="A11" s="87">
        <v>6</v>
      </c>
      <c r="B11" s="91" t="s">
        <v>78</v>
      </c>
      <c r="C11" s="97">
        <v>30</v>
      </c>
      <c r="D11" s="97">
        <v>68100</v>
      </c>
      <c r="E11" s="97">
        <v>27</v>
      </c>
      <c r="F11" s="97">
        <v>267860</v>
      </c>
      <c r="G11" s="97">
        <v>1</v>
      </c>
      <c r="H11" s="97">
        <v>2270</v>
      </c>
      <c r="I11" s="97">
        <v>1</v>
      </c>
      <c r="J11" s="97">
        <v>681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212</v>
      </c>
      <c r="D12" s="97">
        <v>193438</v>
      </c>
      <c r="E12" s="97">
        <v>194</v>
      </c>
      <c r="F12" s="97">
        <v>190977.93</v>
      </c>
      <c r="G12" s="97">
        <v>3</v>
      </c>
      <c r="H12" s="97">
        <v>2602.4</v>
      </c>
      <c r="I12" s="97">
        <v>4</v>
      </c>
      <c r="J12" s="97">
        <v>4405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235</v>
      </c>
      <c r="D13" s="97">
        <v>213380</v>
      </c>
      <c r="E13" s="97">
        <v>229</v>
      </c>
      <c r="F13" s="97">
        <v>208150.8</v>
      </c>
      <c r="G13" s="97"/>
      <c r="H13" s="97"/>
      <c r="I13" s="97">
        <v>4</v>
      </c>
      <c r="J13" s="97">
        <v>3497.6</v>
      </c>
      <c r="K13" s="97">
        <v>6</v>
      </c>
      <c r="L13" s="97">
        <v>4994</v>
      </c>
    </row>
    <row r="14" spans="1:12" ht="15.75" customHeight="1">
      <c r="A14" s="87">
        <v>9</v>
      </c>
      <c r="B14" s="90" t="s">
        <v>19</v>
      </c>
      <c r="C14" s="97">
        <v>12</v>
      </c>
      <c r="D14" s="97">
        <v>10896</v>
      </c>
      <c r="E14" s="97">
        <v>12</v>
      </c>
      <c r="F14" s="97">
        <v>10896</v>
      </c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130</v>
      </c>
      <c r="D15" s="97">
        <v>69235</v>
      </c>
      <c r="E15" s="97">
        <v>126</v>
      </c>
      <c r="F15" s="97">
        <v>72939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15</v>
      </c>
      <c r="D16" s="97">
        <v>17025</v>
      </c>
      <c r="E16" s="97">
        <v>15</v>
      </c>
      <c r="F16" s="97">
        <v>17025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115</v>
      </c>
      <c r="D17" s="97">
        <v>52210</v>
      </c>
      <c r="E17" s="97">
        <v>111</v>
      </c>
      <c r="F17" s="97">
        <v>55914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290</v>
      </c>
      <c r="D18" s="97">
        <v>65830</v>
      </c>
      <c r="E18" s="97">
        <v>253</v>
      </c>
      <c r="F18" s="97">
        <v>57431</v>
      </c>
      <c r="G18" s="97"/>
      <c r="H18" s="97"/>
      <c r="I18" s="97">
        <v>18</v>
      </c>
      <c r="J18" s="97">
        <v>4069.2</v>
      </c>
      <c r="K18" s="97">
        <v>34</v>
      </c>
      <c r="L18" s="97">
        <v>7718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483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2724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11804</v>
      </c>
      <c r="E39" s="96">
        <f>SUM(E40,E47,E48,E49)</f>
        <v>12</v>
      </c>
      <c r="F39" s="96">
        <f>SUM(F40,F47,F48,F49)</f>
        <v>5869.4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11804</v>
      </c>
      <c r="E40" s="97">
        <f>SUM(E41,E44)</f>
        <v>12</v>
      </c>
      <c r="F40" s="97">
        <f>SUM(F41,F44)</f>
        <v>5869.4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11804</v>
      </c>
      <c r="E44" s="97">
        <v>12</v>
      </c>
      <c r="F44" s="97">
        <v>5869.4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11804</v>
      </c>
      <c r="E46" s="97">
        <v>12</v>
      </c>
      <c r="F46" s="97">
        <v>5869.4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272.4</v>
      </c>
      <c r="E50" s="96">
        <f>SUM(E51:E54)</f>
        <v>10</v>
      </c>
      <c r="F50" s="96">
        <f>SUM(F51:F54)</f>
        <v>272.4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163.44</v>
      </c>
      <c r="E51" s="97">
        <v>7</v>
      </c>
      <c r="F51" s="97">
        <v>163.44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40.86</v>
      </c>
      <c r="E54" s="97">
        <v>2</v>
      </c>
      <c r="F54" s="97">
        <v>40.86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301</v>
      </c>
      <c r="D55" s="96">
        <v>136586.8</v>
      </c>
      <c r="E55" s="96">
        <v>301</v>
      </c>
      <c r="F55" s="96">
        <v>137881.6</v>
      </c>
      <c r="G55" s="96"/>
      <c r="H55" s="96"/>
      <c r="I55" s="96">
        <v>301</v>
      </c>
      <c r="J55" s="96">
        <v>136586.8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1928</v>
      </c>
      <c r="D56" s="96">
        <f t="shared" si="0"/>
        <v>2050431.73</v>
      </c>
      <c r="E56" s="96">
        <f t="shared" si="0"/>
        <v>1685</v>
      </c>
      <c r="F56" s="96">
        <f t="shared" si="0"/>
        <v>2084426.6199999999</v>
      </c>
      <c r="G56" s="96">
        <f t="shared" si="0"/>
        <v>18</v>
      </c>
      <c r="H56" s="96">
        <f t="shared" si="0"/>
        <v>32188.199999999997</v>
      </c>
      <c r="I56" s="96">
        <f t="shared" si="0"/>
        <v>424</v>
      </c>
      <c r="J56" s="96">
        <f t="shared" si="0"/>
        <v>233883.32</v>
      </c>
      <c r="K56" s="96">
        <f t="shared" si="0"/>
        <v>214</v>
      </c>
      <c r="L56" s="96">
        <f t="shared" si="0"/>
        <v>189309.35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&amp;L5FB31599&amp;CФорма № 10, Підрозділ: Вінницький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212</v>
      </c>
      <c r="F4" s="93">
        <f>SUM(F5:F25)</f>
        <v>187926.81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7718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14750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173</v>
      </c>
      <c r="F7" s="95">
        <v>138016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3101.31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6181.5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10896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3632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3178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&amp;L5FB31599&amp;CФорма № 10, Підрозділ: Вінницький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2018-03-15T14:08:04Z</cp:lastPrinted>
  <dcterms:created xsi:type="dcterms:W3CDTF">2015-09-09T10:27:37Z</dcterms:created>
  <dcterms:modified xsi:type="dcterms:W3CDTF">2022-01-21T11:48:45Z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5FB31599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